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Меню\2026\"/>
    </mc:Choice>
  </mc:AlternateContent>
  <xr:revisionPtr revIDLastSave="0" documentId="13_ncr:1_{3BBC38F5-79DE-4648-B976-DA7C708BB0B8}" xr6:coauthVersionLast="47" xr6:coauthVersionMax="47" xr10:uidLastSave="{00000000-0000-0000-0000-000000000000}"/>
  <bookViews>
    <workbookView xWindow="390" yWindow="390" windowWidth="21855" windowHeight="143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F184" i="1"/>
  <c r="B176" i="1"/>
  <c r="A176" i="1"/>
  <c r="L175" i="1"/>
  <c r="J175" i="1"/>
  <c r="I175" i="1"/>
  <c r="G175" i="1"/>
  <c r="F175" i="1"/>
  <c r="B166" i="1"/>
  <c r="A166" i="1"/>
  <c r="L165" i="1"/>
  <c r="J165" i="1"/>
  <c r="I165" i="1"/>
  <c r="I176" i="1" s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H146" i="1"/>
  <c r="H157" i="1" s="1"/>
  <c r="G146" i="1"/>
  <c r="F146" i="1"/>
  <c r="F157" i="1" s="1"/>
  <c r="B138" i="1"/>
  <c r="A138" i="1"/>
  <c r="L137" i="1"/>
  <c r="B128" i="1"/>
  <c r="A128" i="1"/>
  <c r="L127" i="1"/>
  <c r="J127" i="1"/>
  <c r="I127" i="1"/>
  <c r="H127" i="1"/>
  <c r="H138" i="1" s="1"/>
  <c r="G127" i="1"/>
  <c r="F127" i="1"/>
  <c r="B119" i="1"/>
  <c r="A119" i="1"/>
  <c r="J118" i="1"/>
  <c r="H118" i="1"/>
  <c r="G118" i="1"/>
  <c r="F118" i="1"/>
  <c r="B109" i="1"/>
  <c r="A109" i="1"/>
  <c r="L108" i="1"/>
  <c r="J108" i="1"/>
  <c r="J119" i="1" s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H89" i="1"/>
  <c r="H100" i="1" s="1"/>
  <c r="G89" i="1"/>
  <c r="F89" i="1"/>
  <c r="B81" i="1"/>
  <c r="A81" i="1"/>
  <c r="L80" i="1"/>
  <c r="J80" i="1"/>
  <c r="I80" i="1"/>
  <c r="H80" i="1"/>
  <c r="G80" i="1"/>
  <c r="F80" i="1"/>
  <c r="B71" i="1"/>
  <c r="A71" i="1"/>
  <c r="J70" i="1"/>
  <c r="I70" i="1"/>
  <c r="H70" i="1"/>
  <c r="H81" i="1" s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L32" i="1"/>
  <c r="J32" i="1"/>
  <c r="I32" i="1"/>
  <c r="H32" i="1"/>
  <c r="H43" i="1" s="1"/>
  <c r="G43" i="1"/>
  <c r="F32" i="1"/>
  <c r="F43" i="1" s="1"/>
  <c r="B24" i="1"/>
  <c r="A24" i="1"/>
  <c r="L23" i="1"/>
  <c r="I23" i="1"/>
  <c r="H23" i="1"/>
  <c r="G23" i="1"/>
  <c r="B14" i="1"/>
  <c r="A14" i="1"/>
  <c r="L13" i="1"/>
  <c r="J13" i="1"/>
  <c r="I13" i="1"/>
  <c r="H13" i="1"/>
  <c r="G13" i="1"/>
  <c r="F13" i="1"/>
  <c r="H24" i="1" l="1"/>
  <c r="F100" i="1"/>
  <c r="J81" i="1"/>
  <c r="G195" i="1"/>
  <c r="L195" i="1"/>
  <c r="F195" i="1"/>
  <c r="G176" i="1"/>
  <c r="J176" i="1"/>
  <c r="L176" i="1"/>
  <c r="F176" i="1"/>
  <c r="I157" i="1"/>
  <c r="G157" i="1"/>
  <c r="L157" i="1"/>
  <c r="F138" i="1"/>
  <c r="I138" i="1"/>
  <c r="G138" i="1"/>
  <c r="J138" i="1"/>
  <c r="I119" i="1"/>
  <c r="H119" i="1"/>
  <c r="G119" i="1"/>
  <c r="L119" i="1"/>
  <c r="F119" i="1"/>
  <c r="L100" i="1"/>
  <c r="J100" i="1"/>
  <c r="I100" i="1"/>
  <c r="G100" i="1"/>
  <c r="I81" i="1"/>
  <c r="G81" i="1"/>
  <c r="F81" i="1"/>
  <c r="I62" i="1"/>
  <c r="H62" i="1"/>
  <c r="G62" i="1"/>
  <c r="L62" i="1"/>
  <c r="F62" i="1"/>
  <c r="I43" i="1"/>
  <c r="J43" i="1"/>
  <c r="L43" i="1"/>
  <c r="L24" i="1"/>
  <c r="J24" i="1"/>
  <c r="I24" i="1"/>
  <c r="G24" i="1"/>
  <c r="H196" i="1" l="1"/>
  <c r="F196" i="1"/>
  <c r="G196" i="1"/>
  <c r="I196" i="1"/>
  <c r="J196" i="1"/>
  <c r="L196" i="1"/>
</calcChain>
</file>

<file path=xl/sharedStrings.xml><?xml version="1.0" encoding="utf-8"?>
<sst xmlns="http://schemas.openxmlformats.org/spreadsheetml/2006/main" count="296" uniqueCount="117">
  <si>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</si>
  <si>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</si>
  <si>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</si>
  <si>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</si>
  <si>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</si>
  <si>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</si>
  <si>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</si>
  <si>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</si>
  <si>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</si>
  <si>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</si>
  <si>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</si>
  <si>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</si>
  <si>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</si>
  <si>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</si>
  <si>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</si>
  <si>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</si>
  <si>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</si>
  <si>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</si>
  <si>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</si>
  <si>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</si>
  <si>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</si>
  <si>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</si>
  <si>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</si>
  <si>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</si>
  <si>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</si>
  <si>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</si>
  <si>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</si>
  <si>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</si>
  <si>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</si>
  <si>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</si>
  <si>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</si>
  <si>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</si>
  <si>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</si>
  <si>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</si>
  <si>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</si>
  <si>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</si>
  <si>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</si>
  <si>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</si>
  <si>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</si>
  <si>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</si>
  <si>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Пилипенко М.В.</t>
  </si>
  <si>
    <t>54-2хн</t>
  </si>
  <si>
    <t>салат из белокочанной капусты</t>
  </si>
  <si>
    <t>полуфабр</t>
  </si>
  <si>
    <t>яблоко</t>
  </si>
  <si>
    <t>пром</t>
  </si>
  <si>
    <t>чай с сахаром</t>
  </si>
  <si>
    <t>банан</t>
  </si>
  <si>
    <t>котлета из говядины.соус томатный.</t>
  </si>
  <si>
    <t>картофельное пюре</t>
  </si>
  <si>
    <t>помидор в нарезке</t>
  </si>
  <si>
    <t>суп картофельный с клецками</t>
  </si>
  <si>
    <t>пшеничный</t>
  </si>
  <si>
    <t>ржаной</t>
  </si>
  <si>
    <t>обед</t>
  </si>
  <si>
    <t>макаронные изделия отварные</t>
  </si>
  <si>
    <t>щи из свежей капусты с картофелем</t>
  </si>
  <si>
    <t>котлета</t>
  </si>
  <si>
    <t>чай с лимоном</t>
  </si>
  <si>
    <t>биточки</t>
  </si>
  <si>
    <t>капуста тушеная</t>
  </si>
  <si>
    <t>кисель</t>
  </si>
  <si>
    <t>апельсин</t>
  </si>
  <si>
    <t>огурец в нарезке</t>
  </si>
  <si>
    <t>плов из отварной говядины</t>
  </si>
  <si>
    <t>сок натуральный яблочный</t>
  </si>
  <si>
    <t>груша</t>
  </si>
  <si>
    <t>салат из свежих помидор и огурцуов</t>
  </si>
  <si>
    <t>суп с консервой</t>
  </si>
  <si>
    <t>чай с молоком и сахаром</t>
  </si>
  <si>
    <t>суп гороховый</t>
  </si>
  <si>
    <t>чай с лимоном и сахаром</t>
  </si>
  <si>
    <t>мясо тушеное</t>
  </si>
  <si>
    <t>компот из свежих яблок</t>
  </si>
  <si>
    <t>салат из моркови с яблоками</t>
  </si>
  <si>
    <t>борщ с капустой картофелем и сметаной</t>
  </si>
  <si>
    <t>кисель из смородины</t>
  </si>
  <si>
    <t>01</t>
  </si>
  <si>
    <t>сладкое</t>
  </si>
  <si>
    <t>фрукт</t>
  </si>
  <si>
    <t>54-3з</t>
  </si>
  <si>
    <t>54-4м</t>
  </si>
  <si>
    <t>54-1гм</t>
  </si>
  <si>
    <t>54-2с</t>
  </si>
  <si>
    <t>54-1гн</t>
  </si>
  <si>
    <t>54-9г</t>
  </si>
  <si>
    <t>54-5м</t>
  </si>
  <si>
    <t>54-7хн</t>
  </si>
  <si>
    <t>54 7с</t>
  </si>
  <si>
    <t>54-7н</t>
  </si>
  <si>
    <t>рыба запеченная в сметанном соусе</t>
  </si>
  <si>
    <t>рис отварной</t>
  </si>
  <si>
    <t>какао с молоком</t>
  </si>
  <si>
    <t>54-3а</t>
  </si>
  <si>
    <t>54-2гн</t>
  </si>
  <si>
    <t>54-3м</t>
  </si>
  <si>
    <t>2блюдо</t>
  </si>
  <si>
    <t>помидор в нарезке.масло сливочное</t>
  </si>
  <si>
    <t>54-11х</t>
  </si>
  <si>
    <t>54-9зн</t>
  </si>
  <si>
    <t>54-10з</t>
  </si>
  <si>
    <t>54-3х</t>
  </si>
  <si>
    <t>54-3хн</t>
  </si>
  <si>
    <t>54-3гн</t>
  </si>
  <si>
    <t>54-11з</t>
  </si>
  <si>
    <t>54-11г</t>
  </si>
  <si>
    <t>54-1с</t>
  </si>
  <si>
    <t>54-6к</t>
  </si>
  <si>
    <t>54-8з</t>
  </si>
  <si>
    <t>67.41</t>
  </si>
  <si>
    <t>54-13з</t>
  </si>
  <si>
    <t>54-1г</t>
  </si>
  <si>
    <t>54-1хн</t>
  </si>
  <si>
    <t>суп картофельный с макаронными изделиями</t>
  </si>
  <si>
    <t>салат из капусты помидор и огурцов</t>
  </si>
  <si>
    <t>12</t>
  </si>
  <si>
    <t>МКОУ Ольгинская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</si>
</sst>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49" fontId="11" fillId="2" borderId="4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8" sqref="E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116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50" t="s">
        <v>115</v>
      </c>
      <c r="I3" s="50" t="s">
        <v>77</v>
      </c>
      <c r="J3" s="48">
        <v>2026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97</v>
      </c>
      <c r="F14" s="43">
        <v>220</v>
      </c>
      <c r="G14" s="49"/>
      <c r="H14" s="43">
        <v>9</v>
      </c>
      <c r="I14" s="43">
        <v>2</v>
      </c>
      <c r="J14" s="43">
        <v>146</v>
      </c>
      <c r="K14" s="44" t="s">
        <v>98</v>
      </c>
      <c r="L14" s="43">
        <v>35.799999999999997</v>
      </c>
    </row>
    <row r="15" spans="1:12" ht="15" x14ac:dyDescent="0.25">
      <c r="A15" s="23"/>
      <c r="B15" s="15"/>
      <c r="C15" s="11"/>
      <c r="D15" s="7" t="s">
        <v>27</v>
      </c>
      <c r="E15" s="42" t="s">
        <v>51</v>
      </c>
      <c r="F15" s="43">
        <v>250</v>
      </c>
      <c r="G15" s="43">
        <v>6</v>
      </c>
      <c r="H15" s="43">
        <v>3</v>
      </c>
      <c r="I15" s="43">
        <v>24</v>
      </c>
      <c r="J15" s="43">
        <v>177</v>
      </c>
      <c r="K15" s="44" t="s">
        <v>99</v>
      </c>
      <c r="L15" s="43">
        <v>29.8</v>
      </c>
    </row>
    <row r="16" spans="1:12" ht="15" x14ac:dyDescent="0.25">
      <c r="A16" s="23"/>
      <c r="B16" s="15"/>
      <c r="C16" s="11"/>
      <c r="D16" s="7" t="s">
        <v>96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46</v>
      </c>
      <c r="F18" s="43">
        <v>200</v>
      </c>
      <c r="G18" s="43">
        <v>0</v>
      </c>
      <c r="H18" s="43">
        <v>0</v>
      </c>
      <c r="I18" s="43">
        <v>22</v>
      </c>
      <c r="J18" s="43">
        <v>84</v>
      </c>
      <c r="K18" s="44" t="s">
        <v>41</v>
      </c>
      <c r="L18" s="43">
        <v>3.7</v>
      </c>
    </row>
    <row r="19" spans="1:12" ht="15" x14ac:dyDescent="0.25">
      <c r="A19" s="23"/>
      <c r="B19" s="15"/>
      <c r="C19" s="11"/>
      <c r="D19" s="7" t="s">
        <v>31</v>
      </c>
      <c r="E19" s="42" t="s">
        <v>52</v>
      </c>
      <c r="F19" s="43">
        <v>50</v>
      </c>
      <c r="G19" s="43">
        <v>2</v>
      </c>
      <c r="H19" s="43">
        <v>0</v>
      </c>
      <c r="I19" s="43">
        <v>25</v>
      </c>
      <c r="J19" s="43">
        <v>204</v>
      </c>
      <c r="K19" s="44" t="s">
        <v>45</v>
      </c>
      <c r="L19" s="43">
        <v>4</v>
      </c>
    </row>
    <row r="20" spans="1:12" ht="15" x14ac:dyDescent="0.25">
      <c r="A20" s="23"/>
      <c r="B20" s="15"/>
      <c r="C20" s="11"/>
      <c r="D20" s="7" t="s">
        <v>32</v>
      </c>
      <c r="E20" s="42" t="s">
        <v>53</v>
      </c>
      <c r="F20" s="43">
        <v>30</v>
      </c>
      <c r="G20" s="43">
        <v>3</v>
      </c>
      <c r="H20" s="43">
        <v>2</v>
      </c>
      <c r="I20" s="43">
        <v>15</v>
      </c>
      <c r="J20" s="43">
        <v>90</v>
      </c>
      <c r="K20" s="44" t="s">
        <v>45</v>
      </c>
      <c r="L20" s="43">
        <v>4.8499999999999996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v>680</v>
      </c>
      <c r="G23" s="19">
        <f t="shared" ref="G23:I23" si="2">SUM(G14:G22)</f>
        <v>11</v>
      </c>
      <c r="H23" s="19">
        <f t="shared" si="2"/>
        <v>14</v>
      </c>
      <c r="I23" s="19">
        <f t="shared" si="2"/>
        <v>88</v>
      </c>
      <c r="J23" s="19">
        <v>701</v>
      </c>
      <c r="K23" s="25"/>
      <c r="L23" s="19">
        <f t="shared" ref="L23" si="3">SUM(L14:L22)</f>
        <v>78.149999999999991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v>750</v>
      </c>
      <c r="G24" s="32">
        <f t="shared" ref="G24:J24" si="4">G13+G23</f>
        <v>11</v>
      </c>
      <c r="H24" s="32">
        <f t="shared" si="4"/>
        <v>14</v>
      </c>
      <c r="I24" s="32">
        <f t="shared" si="4"/>
        <v>88</v>
      </c>
      <c r="J24" s="32">
        <f t="shared" si="4"/>
        <v>701</v>
      </c>
      <c r="K24" s="32"/>
      <c r="L24" s="32">
        <f t="shared" ref="L24" si="5">L13+L23</f>
        <v>78.149999999999991</v>
      </c>
    </row>
    <row r="25" spans="1:12" ht="15" x14ac:dyDescent="0.25">
      <c r="A25" s="14">
        <v>1</v>
      </c>
      <c r="B25" s="15">
        <v>2</v>
      </c>
      <c r="C25" s="22"/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54</v>
      </c>
      <c r="D33" s="7" t="s">
        <v>26</v>
      </c>
      <c r="E33" s="42" t="s">
        <v>42</v>
      </c>
      <c r="F33" s="43">
        <v>60</v>
      </c>
      <c r="G33" s="43">
        <v>1</v>
      </c>
      <c r="H33" s="43">
        <v>3</v>
      </c>
      <c r="I33" s="43">
        <v>6</v>
      </c>
      <c r="J33" s="43">
        <v>59</v>
      </c>
      <c r="K33" s="44" t="s">
        <v>100</v>
      </c>
      <c r="L33" s="43">
        <v>11.31</v>
      </c>
    </row>
    <row r="34" spans="1:12" ht="15" x14ac:dyDescent="0.25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 t="s">
        <v>48</v>
      </c>
      <c r="F35" s="43">
        <v>100</v>
      </c>
      <c r="G35" s="43">
        <v>19</v>
      </c>
      <c r="H35" s="43">
        <v>14</v>
      </c>
      <c r="I35" s="43">
        <v>20</v>
      </c>
      <c r="J35" s="43">
        <v>278</v>
      </c>
      <c r="K35" s="44" t="s">
        <v>101</v>
      </c>
      <c r="L35" s="43">
        <v>30</v>
      </c>
    </row>
    <row r="36" spans="1:12" ht="15" x14ac:dyDescent="0.25">
      <c r="A36" s="14"/>
      <c r="B36" s="15"/>
      <c r="C36" s="11"/>
      <c r="D36" s="7" t="s">
        <v>29</v>
      </c>
      <c r="E36" s="42" t="s">
        <v>55</v>
      </c>
      <c r="F36" s="43">
        <v>180</v>
      </c>
      <c r="G36" s="43">
        <v>7</v>
      </c>
      <c r="H36" s="43">
        <v>4</v>
      </c>
      <c r="I36" s="43">
        <v>40</v>
      </c>
      <c r="J36" s="43">
        <v>233</v>
      </c>
      <c r="K36" s="44" t="s">
        <v>102</v>
      </c>
      <c r="L36" s="43">
        <v>5.0599999999999996</v>
      </c>
    </row>
    <row r="37" spans="1:12" ht="15" x14ac:dyDescent="0.25">
      <c r="A37" s="14"/>
      <c r="B37" s="15"/>
      <c r="C37" s="11"/>
      <c r="D37" s="7" t="s">
        <v>78</v>
      </c>
      <c r="E37" s="42" t="s">
        <v>46</v>
      </c>
      <c r="F37" s="43">
        <v>200</v>
      </c>
      <c r="G37" s="43">
        <v>0</v>
      </c>
      <c r="H37" s="43">
        <v>0</v>
      </c>
      <c r="I37" s="43">
        <v>9</v>
      </c>
      <c r="J37" s="43">
        <v>36</v>
      </c>
      <c r="K37" s="44" t="s">
        <v>103</v>
      </c>
      <c r="L37" s="43">
        <v>1.7</v>
      </c>
    </row>
    <row r="38" spans="1:12" ht="15" x14ac:dyDescent="0.25">
      <c r="A38" s="14"/>
      <c r="B38" s="15"/>
      <c r="C38" s="11"/>
      <c r="D38" s="7" t="s">
        <v>31</v>
      </c>
      <c r="E38" s="42" t="s">
        <v>52</v>
      </c>
      <c r="F38" s="43">
        <v>30</v>
      </c>
      <c r="G38" s="43"/>
      <c r="H38" s="43">
        <v>2</v>
      </c>
      <c r="I38" s="43">
        <v>14</v>
      </c>
      <c r="J38" s="43">
        <v>74</v>
      </c>
      <c r="K38" s="44" t="s">
        <v>45</v>
      </c>
      <c r="L38" s="43">
        <v>1.5</v>
      </c>
    </row>
    <row r="39" spans="1:12" ht="15" x14ac:dyDescent="0.25">
      <c r="A39" s="14"/>
      <c r="B39" s="15"/>
      <c r="C39" s="11"/>
      <c r="D39" s="7" t="s">
        <v>32</v>
      </c>
      <c r="E39" s="42" t="s">
        <v>53</v>
      </c>
      <c r="F39" s="43">
        <v>30</v>
      </c>
      <c r="G39" s="43">
        <v>4</v>
      </c>
      <c r="H39" s="43">
        <v>2</v>
      </c>
      <c r="I39" s="43">
        <v>10</v>
      </c>
      <c r="J39" s="43">
        <v>58</v>
      </c>
      <c r="K39" s="44" t="s">
        <v>45</v>
      </c>
      <c r="L39" s="43">
        <v>2.5</v>
      </c>
    </row>
    <row r="40" spans="1:12" ht="15" x14ac:dyDescent="0.25">
      <c r="A40" s="14"/>
      <c r="B40" s="15"/>
      <c r="C40" s="11" t="s">
        <v>24</v>
      </c>
      <c r="D40" s="6" t="s">
        <v>24</v>
      </c>
      <c r="E40" s="42" t="s">
        <v>44</v>
      </c>
      <c r="F40" s="43">
        <v>150</v>
      </c>
      <c r="G40" s="43"/>
      <c r="H40" s="43">
        <v>0</v>
      </c>
      <c r="I40" s="43">
        <v>52</v>
      </c>
      <c r="J40" s="43">
        <v>52</v>
      </c>
      <c r="K40" s="44"/>
      <c r="L40" s="43">
        <v>52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9">SUM(G33:G41)</f>
        <v>31</v>
      </c>
      <c r="H42" s="19">
        <f t="shared" ref="H42" si="10">SUM(H33:H41)</f>
        <v>25</v>
      </c>
      <c r="I42" s="19">
        <f t="shared" ref="I42" si="11">SUM(I33:I41)</f>
        <v>151</v>
      </c>
      <c r="J42" s="19">
        <f t="shared" ref="J42" si="12">SUM(J33:J41)</f>
        <v>790</v>
      </c>
      <c r="K42" s="25"/>
      <c r="L42" s="19">
        <v>67.38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750</v>
      </c>
      <c r="G43" s="32">
        <f t="shared" ref="G43" si="13">G32+G42</f>
        <v>31</v>
      </c>
      <c r="H43" s="32">
        <f t="shared" ref="H43" si="14">H32+H42</f>
        <v>25</v>
      </c>
      <c r="I43" s="32">
        <f t="shared" ref="I43" si="15">I32+I42</f>
        <v>151</v>
      </c>
      <c r="J43" s="32">
        <f t="shared" ref="J43:L43" si="16">J32+J42</f>
        <v>790</v>
      </c>
      <c r="K43" s="32"/>
      <c r="L43" s="32">
        <f t="shared" si="16"/>
        <v>67.38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27</v>
      </c>
      <c r="E52" s="42" t="s">
        <v>56</v>
      </c>
      <c r="F52" s="43">
        <v>250</v>
      </c>
      <c r="G52" s="43">
        <v>2</v>
      </c>
      <c r="H52" s="43">
        <v>6</v>
      </c>
      <c r="I52" s="43">
        <v>9</v>
      </c>
      <c r="J52" s="43">
        <v>103</v>
      </c>
      <c r="K52" s="44" t="s">
        <v>104</v>
      </c>
      <c r="L52" s="43">
        <v>17.8</v>
      </c>
    </row>
    <row r="53" spans="1:12" ht="15" x14ac:dyDescent="0.25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 t="s">
        <v>57</v>
      </c>
      <c r="F54" s="43">
        <v>100</v>
      </c>
      <c r="G54" s="43">
        <v>13</v>
      </c>
      <c r="H54" s="43">
        <v>15</v>
      </c>
      <c r="I54" s="43">
        <v>11</v>
      </c>
      <c r="J54" s="43">
        <v>200</v>
      </c>
      <c r="K54" s="44" t="s">
        <v>43</v>
      </c>
      <c r="L54" s="43">
        <v>27.4</v>
      </c>
    </row>
    <row r="55" spans="1:12" ht="15" x14ac:dyDescent="0.25">
      <c r="A55" s="23"/>
      <c r="B55" s="15"/>
      <c r="C55" s="11"/>
      <c r="D55" s="7" t="s">
        <v>29</v>
      </c>
      <c r="E55" s="42" t="s">
        <v>49</v>
      </c>
      <c r="F55" s="43">
        <v>150</v>
      </c>
      <c r="G55" s="43">
        <v>4</v>
      </c>
      <c r="H55" s="43">
        <v>6</v>
      </c>
      <c r="I55" s="43">
        <v>27</v>
      </c>
      <c r="J55" s="43">
        <v>188</v>
      </c>
      <c r="K55" s="44" t="s">
        <v>105</v>
      </c>
      <c r="L55" s="43">
        <v>17.8</v>
      </c>
    </row>
    <row r="56" spans="1:12" ht="15" x14ac:dyDescent="0.25">
      <c r="A56" s="23"/>
      <c r="B56" s="15"/>
      <c r="C56" s="11"/>
      <c r="D56" s="7" t="s">
        <v>78</v>
      </c>
      <c r="E56" s="42" t="s">
        <v>58</v>
      </c>
      <c r="F56" s="43">
        <v>200</v>
      </c>
      <c r="G56" s="43">
        <v>0</v>
      </c>
      <c r="H56" s="43">
        <v>0</v>
      </c>
      <c r="I56" s="43">
        <v>38</v>
      </c>
      <c r="J56" s="43">
        <v>38</v>
      </c>
      <c r="K56" s="44" t="s">
        <v>102</v>
      </c>
      <c r="L56" s="43">
        <v>3.9</v>
      </c>
    </row>
    <row r="57" spans="1:12" ht="15" x14ac:dyDescent="0.25">
      <c r="A57" s="23"/>
      <c r="B57" s="15"/>
      <c r="C57" s="11"/>
      <c r="D57" s="7" t="s">
        <v>31</v>
      </c>
      <c r="E57" s="42" t="s">
        <v>52</v>
      </c>
      <c r="F57" s="43">
        <v>30</v>
      </c>
      <c r="G57" s="43">
        <v>2</v>
      </c>
      <c r="H57" s="43">
        <v>0</v>
      </c>
      <c r="I57" s="43">
        <v>15</v>
      </c>
      <c r="J57" s="43">
        <v>74</v>
      </c>
      <c r="K57" s="44" t="s">
        <v>45</v>
      </c>
      <c r="L57" s="43">
        <v>2.2000000000000002</v>
      </c>
    </row>
    <row r="58" spans="1:12" ht="15" x14ac:dyDescent="0.25">
      <c r="A58" s="23"/>
      <c r="B58" s="15"/>
      <c r="C58" s="11"/>
      <c r="D58" s="7" t="s">
        <v>32</v>
      </c>
      <c r="E58" s="42" t="s">
        <v>53</v>
      </c>
      <c r="F58" s="43">
        <v>30</v>
      </c>
      <c r="G58" s="43">
        <v>2</v>
      </c>
      <c r="H58" s="43">
        <v>0</v>
      </c>
      <c r="I58" s="43">
        <v>10</v>
      </c>
      <c r="J58" s="43">
        <v>58</v>
      </c>
      <c r="K58" s="44" t="s">
        <v>45</v>
      </c>
      <c r="L58" s="43">
        <v>3</v>
      </c>
    </row>
    <row r="59" spans="1:12" ht="15" x14ac:dyDescent="0.25">
      <c r="A59" s="23"/>
      <c r="B59" s="15"/>
      <c r="C59" s="11"/>
      <c r="D59" s="6" t="s">
        <v>79</v>
      </c>
      <c r="E59" s="42" t="s">
        <v>47</v>
      </c>
      <c r="F59" s="43">
        <v>200</v>
      </c>
      <c r="G59" s="43">
        <v>1</v>
      </c>
      <c r="H59" s="43">
        <v>0</v>
      </c>
      <c r="I59" s="43">
        <v>23</v>
      </c>
      <c r="J59" s="43">
        <v>89</v>
      </c>
      <c r="K59" s="44"/>
      <c r="L59" s="43">
        <v>19.100000000000001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960</v>
      </c>
      <c r="G61" s="19">
        <f t="shared" ref="G61" si="21">SUM(G52:G60)</f>
        <v>24</v>
      </c>
      <c r="H61" s="19">
        <f t="shared" ref="H61" si="22">SUM(H52:H60)</f>
        <v>27</v>
      </c>
      <c r="I61" s="19">
        <f t="shared" ref="I61" si="23">SUM(I52:I60)</f>
        <v>133</v>
      </c>
      <c r="J61" s="19">
        <f t="shared" ref="J61:L61" si="24">SUM(J52:J60)</f>
        <v>750</v>
      </c>
      <c r="K61" s="25"/>
      <c r="L61" s="19">
        <f t="shared" si="24"/>
        <v>91.200000000000017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960</v>
      </c>
      <c r="G62" s="32">
        <f t="shared" ref="G62" si="25">G51+G61</f>
        <v>24</v>
      </c>
      <c r="H62" s="32">
        <f t="shared" ref="H62" si="26">H51+H61</f>
        <v>27</v>
      </c>
      <c r="I62" s="32">
        <f t="shared" ref="I62" si="27">I51+I61</f>
        <v>133</v>
      </c>
      <c r="J62" s="32">
        <f t="shared" ref="J62:L62" si="28">J51+J61</f>
        <v>750</v>
      </c>
      <c r="K62" s="32"/>
      <c r="L62" s="32">
        <f t="shared" si="28"/>
        <v>91.200000000000017</v>
      </c>
    </row>
    <row r="63" spans="1:12" ht="15" x14ac:dyDescent="0.25">
      <c r="A63" s="20">
        <v>1</v>
      </c>
      <c r="B63" s="21">
        <v>4</v>
      </c>
      <c r="C63" s="22"/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" si="32">SUM(J63:J69)</f>
        <v>0</v>
      </c>
      <c r="K70" s="25"/>
      <c r="L70" s="19"/>
    </row>
    <row r="71" spans="1:12" ht="15" x14ac:dyDescent="0.25">
      <c r="A71" s="26">
        <f>A63</f>
        <v>1</v>
      </c>
      <c r="B71" s="13">
        <f>B63</f>
        <v>4</v>
      </c>
      <c r="C71" s="10" t="s">
        <v>54</v>
      </c>
      <c r="D71" s="7" t="s">
        <v>27</v>
      </c>
      <c r="E71" s="42" t="s">
        <v>113</v>
      </c>
      <c r="F71" s="43">
        <v>250</v>
      </c>
      <c r="G71" s="43">
        <v>6</v>
      </c>
      <c r="H71" s="43">
        <v>5</v>
      </c>
      <c r="I71" s="43">
        <v>20</v>
      </c>
      <c r="J71" s="43">
        <v>153</v>
      </c>
      <c r="K71" s="44" t="s">
        <v>106</v>
      </c>
      <c r="L71" s="43">
        <v>29.8</v>
      </c>
    </row>
    <row r="72" spans="1:12" ht="15" x14ac:dyDescent="0.25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 t="s">
        <v>59</v>
      </c>
      <c r="F73" s="43">
        <v>90</v>
      </c>
      <c r="G73" s="43">
        <v>9</v>
      </c>
      <c r="H73" s="43">
        <v>7</v>
      </c>
      <c r="I73" s="43">
        <v>8</v>
      </c>
      <c r="J73" s="43">
        <v>134</v>
      </c>
      <c r="K73" s="44" t="s">
        <v>107</v>
      </c>
      <c r="L73" s="43">
        <v>30</v>
      </c>
    </row>
    <row r="74" spans="1:12" ht="15" x14ac:dyDescent="0.25">
      <c r="A74" s="23"/>
      <c r="B74" s="15"/>
      <c r="C74" s="11"/>
      <c r="D74" s="7" t="s">
        <v>29</v>
      </c>
      <c r="E74" s="42" t="s">
        <v>60</v>
      </c>
      <c r="F74" s="43">
        <v>200</v>
      </c>
      <c r="G74" s="43">
        <v>5</v>
      </c>
      <c r="H74" s="43">
        <v>6</v>
      </c>
      <c r="I74" s="43">
        <v>18</v>
      </c>
      <c r="J74" s="43">
        <v>158</v>
      </c>
      <c r="K74" s="44" t="s">
        <v>108</v>
      </c>
      <c r="L74" s="43">
        <v>3.31</v>
      </c>
    </row>
    <row r="75" spans="1:12" ht="15" x14ac:dyDescent="0.25">
      <c r="A75" s="23"/>
      <c r="B75" s="15"/>
      <c r="C75" s="11"/>
      <c r="D75" s="7" t="s">
        <v>78</v>
      </c>
      <c r="E75" s="42" t="s">
        <v>61</v>
      </c>
      <c r="F75" s="43">
        <v>200</v>
      </c>
      <c r="G75" s="43">
        <v>0</v>
      </c>
      <c r="H75" s="43">
        <v>0</v>
      </c>
      <c r="I75" s="43">
        <v>22</v>
      </c>
      <c r="J75" s="43">
        <v>84</v>
      </c>
      <c r="K75" s="44" t="s">
        <v>84</v>
      </c>
      <c r="L75" s="43">
        <v>3.9</v>
      </c>
    </row>
    <row r="76" spans="1:12" ht="15" x14ac:dyDescent="0.25">
      <c r="A76" s="23"/>
      <c r="B76" s="15"/>
      <c r="C76" s="11"/>
      <c r="D76" s="7" t="s">
        <v>31</v>
      </c>
      <c r="E76" s="42" t="s">
        <v>52</v>
      </c>
      <c r="F76" s="43">
        <v>30</v>
      </c>
      <c r="G76" s="43">
        <v>2</v>
      </c>
      <c r="H76" s="43">
        <v>0</v>
      </c>
      <c r="I76" s="43">
        <v>10</v>
      </c>
      <c r="J76" s="43">
        <v>74</v>
      </c>
      <c r="K76" s="44" t="s">
        <v>45</v>
      </c>
      <c r="L76" s="43">
        <v>2.2000000000000002</v>
      </c>
    </row>
    <row r="77" spans="1:12" ht="15" x14ac:dyDescent="0.25">
      <c r="A77" s="23"/>
      <c r="B77" s="15"/>
      <c r="C77" s="11"/>
      <c r="D77" s="7" t="s">
        <v>32</v>
      </c>
      <c r="E77" s="42" t="s">
        <v>53</v>
      </c>
      <c r="F77" s="43">
        <v>30</v>
      </c>
      <c r="G77" s="43">
        <v>2</v>
      </c>
      <c r="H77" s="43">
        <v>0</v>
      </c>
      <c r="I77" s="43">
        <v>12</v>
      </c>
      <c r="J77" s="43">
        <v>58</v>
      </c>
      <c r="K77" s="44" t="s">
        <v>45</v>
      </c>
      <c r="L77" s="43">
        <v>3</v>
      </c>
    </row>
    <row r="78" spans="1:12" ht="15" x14ac:dyDescent="0.25">
      <c r="A78" s="23"/>
      <c r="B78" s="15"/>
      <c r="C78" s="11"/>
      <c r="D78" s="6" t="s">
        <v>24</v>
      </c>
      <c r="E78" s="42" t="s">
        <v>62</v>
      </c>
      <c r="F78" s="43">
        <v>100</v>
      </c>
      <c r="G78" s="43">
        <v>0</v>
      </c>
      <c r="H78" s="43"/>
      <c r="I78" s="43">
        <v>15</v>
      </c>
      <c r="J78" s="43">
        <v>47</v>
      </c>
      <c r="K78" s="44"/>
      <c r="L78" s="43">
        <v>25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900</v>
      </c>
      <c r="G80" s="19">
        <f t="shared" ref="G80" si="33">SUM(G71:G79)</f>
        <v>24</v>
      </c>
      <c r="H80" s="19">
        <f t="shared" ref="H80" si="34">SUM(H71:H79)</f>
        <v>18</v>
      </c>
      <c r="I80" s="19">
        <f t="shared" ref="I80" si="35">SUM(I71:I79)</f>
        <v>105</v>
      </c>
      <c r="J80" s="19">
        <f t="shared" ref="J80:L80" si="36">SUM(J71:J79)</f>
        <v>708</v>
      </c>
      <c r="K80" s="25"/>
      <c r="L80" s="19">
        <f t="shared" si="36"/>
        <v>97.210000000000008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900</v>
      </c>
      <c r="G81" s="32">
        <f t="shared" ref="G81" si="37">G70+G80</f>
        <v>24</v>
      </c>
      <c r="H81" s="32">
        <f t="shared" ref="H81" si="38">H70+H80</f>
        <v>18</v>
      </c>
      <c r="I81" s="32">
        <f t="shared" ref="I81" si="39">I70+I80</f>
        <v>105</v>
      </c>
      <c r="J81" s="32">
        <f t="shared" ref="J81" si="40">J70+J80</f>
        <v>708</v>
      </c>
      <c r="K81" s="32"/>
      <c r="L81" s="32" t="s">
        <v>109</v>
      </c>
    </row>
    <row r="82" spans="1:12" ht="15" x14ac:dyDescent="0.25">
      <c r="A82" s="20">
        <v>1</v>
      </c>
      <c r="B82" s="21">
        <v>5</v>
      </c>
      <c r="C82" s="22"/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/>
      <c r="J89" s="19">
        <f t="shared" ref="J89:L89" si="43">SUM(J82:J88)</f>
        <v>0</v>
      </c>
      <c r="K89" s="25"/>
      <c r="L89" s="19">
        <f t="shared" si="43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54</v>
      </c>
      <c r="D90" s="7" t="s">
        <v>26</v>
      </c>
      <c r="E90" s="42" t="s">
        <v>63</v>
      </c>
      <c r="F90" s="43">
        <v>100</v>
      </c>
      <c r="G90" s="43">
        <v>0</v>
      </c>
      <c r="H90" s="43">
        <v>0</v>
      </c>
      <c r="I90" s="43">
        <v>2</v>
      </c>
      <c r="J90" s="43">
        <v>114</v>
      </c>
      <c r="K90" s="44" t="s">
        <v>110</v>
      </c>
      <c r="L90" s="43">
        <v>16.670000000000002</v>
      </c>
    </row>
    <row r="91" spans="1:12" ht="15" x14ac:dyDescent="0.25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 t="s">
        <v>64</v>
      </c>
      <c r="F92" s="43">
        <v>250</v>
      </c>
      <c r="G92" s="43">
        <v>15</v>
      </c>
      <c r="H92" s="43">
        <v>15</v>
      </c>
      <c r="I92" s="43">
        <v>39</v>
      </c>
      <c r="J92" s="43">
        <v>238</v>
      </c>
      <c r="K92" s="44" t="s">
        <v>111</v>
      </c>
      <c r="L92" s="43">
        <v>31.95</v>
      </c>
    </row>
    <row r="93" spans="1:12" ht="15" x14ac:dyDescent="0.25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78</v>
      </c>
      <c r="E94" s="42" t="s">
        <v>65</v>
      </c>
      <c r="F94" s="43">
        <v>200</v>
      </c>
      <c r="G94" s="43">
        <v>2</v>
      </c>
      <c r="H94" s="43">
        <v>0</v>
      </c>
      <c r="I94" s="43">
        <v>6</v>
      </c>
      <c r="J94" s="43">
        <v>146</v>
      </c>
      <c r="K94" s="44" t="s">
        <v>112</v>
      </c>
      <c r="L94" s="43">
        <v>5.7</v>
      </c>
    </row>
    <row r="95" spans="1:12" ht="15" x14ac:dyDescent="0.25">
      <c r="A95" s="23"/>
      <c r="B95" s="15"/>
      <c r="C95" s="11"/>
      <c r="D95" s="7" t="s">
        <v>31</v>
      </c>
      <c r="E95" s="42" t="s">
        <v>52</v>
      </c>
      <c r="F95" s="43">
        <v>30</v>
      </c>
      <c r="G95" s="43">
        <v>2</v>
      </c>
      <c r="H95" s="43"/>
      <c r="I95" s="43">
        <v>6</v>
      </c>
      <c r="J95" s="43">
        <v>81</v>
      </c>
      <c r="K95" s="44" t="s">
        <v>45</v>
      </c>
      <c r="L95" s="43">
        <v>2.2000000000000002</v>
      </c>
    </row>
    <row r="96" spans="1:12" ht="15" x14ac:dyDescent="0.25">
      <c r="A96" s="23"/>
      <c r="B96" s="15"/>
      <c r="C96" s="11"/>
      <c r="D96" s="7" t="s">
        <v>32</v>
      </c>
      <c r="E96" s="42" t="s">
        <v>53</v>
      </c>
      <c r="F96" s="43">
        <v>30</v>
      </c>
      <c r="G96" s="43">
        <v>0</v>
      </c>
      <c r="H96" s="43">
        <v>0</v>
      </c>
      <c r="I96" s="43">
        <v>15</v>
      </c>
      <c r="J96" s="43">
        <v>6</v>
      </c>
      <c r="K96" s="44" t="s">
        <v>45</v>
      </c>
      <c r="L96" s="43">
        <v>3</v>
      </c>
    </row>
    <row r="97" spans="1:12" ht="15" x14ac:dyDescent="0.25">
      <c r="A97" s="23"/>
      <c r="B97" s="15"/>
      <c r="C97" s="11"/>
      <c r="D97" s="6" t="s">
        <v>24</v>
      </c>
      <c r="E97" s="2" t="s">
        <v>66</v>
      </c>
      <c r="F97" s="43">
        <v>100</v>
      </c>
      <c r="G97" s="43">
        <v>0</v>
      </c>
      <c r="H97" s="43">
        <v>0</v>
      </c>
      <c r="I97" s="43">
        <v>10</v>
      </c>
      <c r="J97" s="43">
        <v>46</v>
      </c>
      <c r="K97" s="44"/>
      <c r="L97" s="43">
        <v>19.8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710</v>
      </c>
      <c r="G99" s="19">
        <f t="shared" ref="G99" si="44">SUM(G90:G98)</f>
        <v>19</v>
      </c>
      <c r="H99" s="19">
        <f t="shared" ref="H99" si="45">SUM(H90:H98)</f>
        <v>15</v>
      </c>
      <c r="I99" s="19">
        <f t="shared" ref="I99" si="46">SUM(I90:I98)</f>
        <v>78</v>
      </c>
      <c r="J99" s="19">
        <f t="shared" ref="J99:L99" si="47">SUM(J90:J98)</f>
        <v>631</v>
      </c>
      <c r="K99" s="25"/>
      <c r="L99" s="19">
        <f t="shared" si="47"/>
        <v>79.320000000000007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710</v>
      </c>
      <c r="G100" s="32">
        <f t="shared" ref="G100" si="48">G89+G99</f>
        <v>19</v>
      </c>
      <c r="H100" s="32">
        <f t="shared" ref="H100" si="49">H89+H99</f>
        <v>15</v>
      </c>
      <c r="I100" s="32">
        <f t="shared" ref="I100" si="50">I89+I99</f>
        <v>78</v>
      </c>
      <c r="J100" s="32">
        <f t="shared" ref="J100:L100" si="51">J89+J99</f>
        <v>631</v>
      </c>
      <c r="K100" s="32"/>
      <c r="L100" s="32">
        <f t="shared" si="51"/>
        <v>79.320000000000007</v>
      </c>
    </row>
    <row r="101" spans="1:12" ht="15" x14ac:dyDescent="0.25">
      <c r="A101" s="20">
        <v>2</v>
      </c>
      <c r="B101" s="21">
        <v>1</v>
      </c>
      <c r="C101" s="22"/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2">SUM(G101:G107)</f>
        <v>0</v>
      </c>
      <c r="H108" s="19">
        <f t="shared" si="52"/>
        <v>0</v>
      </c>
      <c r="I108" s="19">
        <f t="shared" si="52"/>
        <v>0</v>
      </c>
      <c r="J108" s="19">
        <f t="shared" si="52"/>
        <v>0</v>
      </c>
      <c r="K108" s="25" t="s">
        <v>80</v>
      </c>
      <c r="L108" s="19">
        <f t="shared" ref="L108" si="53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54</v>
      </c>
      <c r="D109" s="7" t="s">
        <v>26</v>
      </c>
      <c r="E109" s="42" t="s">
        <v>67</v>
      </c>
      <c r="F109" s="43">
        <v>100</v>
      </c>
      <c r="G109" s="43">
        <v>1</v>
      </c>
      <c r="H109" s="43">
        <v>5</v>
      </c>
      <c r="I109" s="43">
        <v>3</v>
      </c>
      <c r="J109" s="43">
        <v>62</v>
      </c>
      <c r="K109" s="44" t="s">
        <v>81</v>
      </c>
      <c r="L109" s="43">
        <v>12.4</v>
      </c>
    </row>
    <row r="110" spans="1:12" ht="15" x14ac:dyDescent="0.25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 t="s">
        <v>68</v>
      </c>
      <c r="F111" s="43">
        <v>250</v>
      </c>
      <c r="G111" s="43">
        <v>10</v>
      </c>
      <c r="H111" s="43">
        <v>5</v>
      </c>
      <c r="I111" s="43">
        <v>16</v>
      </c>
      <c r="J111" s="43">
        <v>174</v>
      </c>
      <c r="K111" s="44" t="s">
        <v>82</v>
      </c>
      <c r="L111" s="43">
        <v>26.4</v>
      </c>
    </row>
    <row r="112" spans="1:12" ht="15" x14ac:dyDescent="0.25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78</v>
      </c>
      <c r="E113" s="42" t="s">
        <v>69</v>
      </c>
      <c r="F113" s="43">
        <v>200</v>
      </c>
      <c r="G113" s="43">
        <v>0</v>
      </c>
      <c r="H113" s="43">
        <v>0</v>
      </c>
      <c r="I113" s="43">
        <v>0</v>
      </c>
      <c r="J113" s="43">
        <v>84</v>
      </c>
      <c r="K113" s="44"/>
      <c r="L113" s="43">
        <v>6.9</v>
      </c>
    </row>
    <row r="114" spans="1:12" ht="15" x14ac:dyDescent="0.25">
      <c r="A114" s="23"/>
      <c r="B114" s="15"/>
      <c r="C114" s="11"/>
      <c r="D114" s="7" t="s">
        <v>31</v>
      </c>
      <c r="E114" s="42" t="s">
        <v>52</v>
      </c>
      <c r="F114" s="43">
        <v>50</v>
      </c>
      <c r="G114" s="43">
        <v>0</v>
      </c>
      <c r="H114" s="43">
        <v>10</v>
      </c>
      <c r="I114" s="43">
        <v>0</v>
      </c>
      <c r="J114" s="43">
        <v>207</v>
      </c>
      <c r="K114" s="44" t="s">
        <v>45</v>
      </c>
      <c r="L114" s="43">
        <v>2.2000000000000002</v>
      </c>
    </row>
    <row r="115" spans="1:12" ht="15" x14ac:dyDescent="0.25">
      <c r="A115" s="23"/>
      <c r="B115" s="15"/>
      <c r="C115" s="11"/>
      <c r="D115" s="7" t="s">
        <v>32</v>
      </c>
      <c r="E115" s="42" t="s">
        <v>53</v>
      </c>
      <c r="F115" s="43">
        <v>50</v>
      </c>
      <c r="G115" s="43">
        <v>0</v>
      </c>
      <c r="H115" s="43">
        <v>1</v>
      </c>
      <c r="I115" s="43">
        <v>24</v>
      </c>
      <c r="J115" s="43">
        <v>95</v>
      </c>
      <c r="K115" s="44" t="s">
        <v>45</v>
      </c>
      <c r="L115" s="43">
        <v>3</v>
      </c>
    </row>
    <row r="116" spans="1:12" ht="15" x14ac:dyDescent="0.25">
      <c r="A116" s="23"/>
      <c r="B116" s="15"/>
      <c r="C116" s="11"/>
      <c r="D116" s="6" t="s">
        <v>79</v>
      </c>
      <c r="E116" s="42" t="s">
        <v>44</v>
      </c>
      <c r="F116" s="43">
        <v>200</v>
      </c>
      <c r="G116" s="43">
        <v>1</v>
      </c>
      <c r="H116" s="43">
        <v>1</v>
      </c>
      <c r="I116" s="43">
        <v>10</v>
      </c>
      <c r="J116" s="43">
        <v>89</v>
      </c>
      <c r="K116" s="44"/>
      <c r="L116" s="43">
        <v>21.8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850</v>
      </c>
      <c r="G118" s="19">
        <f t="shared" ref="G118:J118" si="54">SUM(G109:G117)</f>
        <v>12</v>
      </c>
      <c r="H118" s="19">
        <f t="shared" si="54"/>
        <v>22</v>
      </c>
      <c r="I118" s="19">
        <v>62</v>
      </c>
      <c r="J118" s="19">
        <f t="shared" si="54"/>
        <v>711</v>
      </c>
      <c r="K118" s="25"/>
      <c r="L118" s="19">
        <v>72.7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850</v>
      </c>
      <c r="G119" s="32">
        <f t="shared" ref="G119" si="55">G108+G118</f>
        <v>12</v>
      </c>
      <c r="H119" s="32">
        <f t="shared" ref="H119" si="56">H108+H118</f>
        <v>22</v>
      </c>
      <c r="I119" s="32">
        <f t="shared" ref="I119" si="57">I108+I118</f>
        <v>62</v>
      </c>
      <c r="J119" s="32">
        <f t="shared" ref="J119:L119" si="58">J108+J118</f>
        <v>711</v>
      </c>
      <c r="K119" s="32"/>
      <c r="L119" s="32">
        <f t="shared" si="58"/>
        <v>72.7</v>
      </c>
    </row>
    <row r="120" spans="1:12" ht="15" x14ac:dyDescent="0.25">
      <c r="A120" s="14">
        <v>2</v>
      </c>
      <c r="B120" s="15">
        <v>2</v>
      </c>
      <c r="C120" s="22"/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9">SUM(G120:G126)</f>
        <v>0</v>
      </c>
      <c r="H127" s="19">
        <f t="shared" si="59"/>
        <v>0</v>
      </c>
      <c r="I127" s="19">
        <f t="shared" si="59"/>
        <v>0</v>
      </c>
      <c r="J127" s="19">
        <f t="shared" si="59"/>
        <v>0</v>
      </c>
      <c r="K127" s="25"/>
      <c r="L127" s="19">
        <f t="shared" ref="L127" si="60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54</v>
      </c>
      <c r="D128" s="7" t="s">
        <v>26</v>
      </c>
      <c r="E128" s="42" t="s">
        <v>114</v>
      </c>
      <c r="F128" s="43">
        <v>100</v>
      </c>
      <c r="G128" s="43">
        <v>2</v>
      </c>
      <c r="H128" s="43">
        <v>11</v>
      </c>
      <c r="I128" s="43">
        <v>16</v>
      </c>
      <c r="J128" s="43">
        <v>123</v>
      </c>
      <c r="K128" s="25" t="s">
        <v>80</v>
      </c>
      <c r="L128" s="43">
        <v>12.2</v>
      </c>
    </row>
    <row r="129" spans="1:12" ht="15" x14ac:dyDescent="0.25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 t="s">
        <v>70</v>
      </c>
      <c r="F130" s="43">
        <v>250</v>
      </c>
      <c r="G130" s="43">
        <v>6</v>
      </c>
      <c r="H130" s="43">
        <v>7</v>
      </c>
      <c r="I130" s="43">
        <v>13</v>
      </c>
      <c r="J130" s="43">
        <v>148</v>
      </c>
      <c r="K130" s="44" t="s">
        <v>83</v>
      </c>
      <c r="L130" s="43">
        <v>25.9</v>
      </c>
    </row>
    <row r="131" spans="1:12" ht="15" x14ac:dyDescent="0.25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78</v>
      </c>
      <c r="E132" s="42" t="s">
        <v>71</v>
      </c>
      <c r="F132" s="43">
        <v>200</v>
      </c>
      <c r="G132" s="43">
        <v>0</v>
      </c>
      <c r="H132" s="43">
        <v>0</v>
      </c>
      <c r="I132" s="43">
        <v>9</v>
      </c>
      <c r="J132" s="43">
        <v>40</v>
      </c>
      <c r="K132" s="44" t="s">
        <v>84</v>
      </c>
      <c r="L132" s="43">
        <v>5.9</v>
      </c>
    </row>
    <row r="133" spans="1:12" ht="15" x14ac:dyDescent="0.25">
      <c r="A133" s="14"/>
      <c r="B133" s="15"/>
      <c r="C133" s="11"/>
      <c r="D133" s="7" t="s">
        <v>31</v>
      </c>
      <c r="E133" s="42" t="s">
        <v>52</v>
      </c>
      <c r="F133" s="43">
        <v>50</v>
      </c>
      <c r="G133" s="43">
        <v>0</v>
      </c>
      <c r="H133" s="43">
        <v>0</v>
      </c>
      <c r="I133" s="43"/>
      <c r="J133" s="43">
        <v>204</v>
      </c>
      <c r="K133" s="44" t="s">
        <v>45</v>
      </c>
      <c r="L133" s="43">
        <v>2.2000000000000002</v>
      </c>
    </row>
    <row r="134" spans="1:12" ht="15" x14ac:dyDescent="0.25">
      <c r="A134" s="14"/>
      <c r="B134" s="15"/>
      <c r="C134" s="11"/>
      <c r="D134" s="7" t="s">
        <v>32</v>
      </c>
      <c r="E134" s="42" t="s">
        <v>53</v>
      </c>
      <c r="F134" s="43">
        <v>40</v>
      </c>
      <c r="G134" s="43">
        <v>0</v>
      </c>
      <c r="H134" s="43">
        <v>0</v>
      </c>
      <c r="I134" s="43">
        <v>15</v>
      </c>
      <c r="J134" s="43">
        <v>90</v>
      </c>
      <c r="K134" s="44" t="s">
        <v>45</v>
      </c>
      <c r="L134" s="43">
        <v>3</v>
      </c>
    </row>
    <row r="135" spans="1:12" ht="15" x14ac:dyDescent="0.25">
      <c r="A135" s="14"/>
      <c r="B135" s="15"/>
      <c r="C135" s="11"/>
      <c r="D135" s="6" t="s">
        <v>24</v>
      </c>
      <c r="E135" s="42" t="s">
        <v>47</v>
      </c>
      <c r="F135" s="43">
        <v>100</v>
      </c>
      <c r="G135" s="43">
        <v>1</v>
      </c>
      <c r="H135" s="43">
        <v>1</v>
      </c>
      <c r="I135" s="43">
        <v>5</v>
      </c>
      <c r="J135" s="43">
        <v>95</v>
      </c>
      <c r="K135" s="44"/>
      <c r="L135" s="43">
        <v>21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v>760</v>
      </c>
      <c r="G137" s="19">
        <v>17</v>
      </c>
      <c r="H137" s="19">
        <v>17</v>
      </c>
      <c r="I137" s="19">
        <v>79</v>
      </c>
      <c r="J137" s="19">
        <v>739</v>
      </c>
      <c r="K137" s="25"/>
      <c r="L137" s="19">
        <f t="shared" ref="L137" si="61">SUM(L128:L136)</f>
        <v>70.199999999999989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760</v>
      </c>
      <c r="G138" s="32">
        <f t="shared" ref="G138" si="62">G127+G137</f>
        <v>17</v>
      </c>
      <c r="H138" s="32">
        <f t="shared" ref="H138" si="63">H127+H137</f>
        <v>17</v>
      </c>
      <c r="I138" s="32">
        <f t="shared" ref="I138" si="64">I127+I137</f>
        <v>79</v>
      </c>
      <c r="J138" s="32">
        <f t="shared" ref="J138" si="65">J127+J137</f>
        <v>739</v>
      </c>
      <c r="K138" s="32"/>
      <c r="L138" s="32">
        <v>62.74</v>
      </c>
    </row>
    <row r="139" spans="1:12" ht="15" x14ac:dyDescent="0.25">
      <c r="A139" s="20">
        <v>2</v>
      </c>
      <c r="B139" s="21">
        <v>3</v>
      </c>
      <c r="C139" s="22"/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6">SUM(G139:G145)</f>
        <v>0</v>
      </c>
      <c r="H146" s="19">
        <f t="shared" si="66"/>
        <v>0</v>
      </c>
      <c r="I146" s="19">
        <f t="shared" si="66"/>
        <v>0</v>
      </c>
      <c r="J146" s="19">
        <f t="shared" si="66"/>
        <v>0</v>
      </c>
      <c r="K146" s="25"/>
      <c r="L146" s="19">
        <f t="shared" ref="L146" si="67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54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72</v>
      </c>
      <c r="F149" s="43">
        <v>150</v>
      </c>
      <c r="G149" s="43">
        <v>12</v>
      </c>
      <c r="H149" s="43">
        <v>9</v>
      </c>
      <c r="I149" s="43">
        <v>9</v>
      </c>
      <c r="J149" s="43">
        <v>238</v>
      </c>
      <c r="K149" s="44" t="s">
        <v>85</v>
      </c>
      <c r="L149" s="43">
        <v>30</v>
      </c>
    </row>
    <row r="150" spans="1:12" ht="15" x14ac:dyDescent="0.25">
      <c r="A150" s="23"/>
      <c r="B150" s="15"/>
      <c r="C150" s="11"/>
      <c r="D150" s="7" t="s">
        <v>29</v>
      </c>
      <c r="E150" s="42" t="s">
        <v>49</v>
      </c>
      <c r="F150" s="43">
        <v>230</v>
      </c>
      <c r="G150" s="43">
        <v>4</v>
      </c>
      <c r="H150" s="43">
        <v>7</v>
      </c>
      <c r="I150" s="43">
        <v>11</v>
      </c>
      <c r="J150" s="43">
        <v>150</v>
      </c>
      <c r="K150" s="44" t="s">
        <v>86</v>
      </c>
      <c r="L150" s="43">
        <v>29.4</v>
      </c>
    </row>
    <row r="151" spans="1:12" ht="15" x14ac:dyDescent="0.25">
      <c r="A151" s="23"/>
      <c r="B151" s="15"/>
      <c r="C151" s="11"/>
      <c r="D151" s="7" t="s">
        <v>78</v>
      </c>
      <c r="E151" s="42" t="s">
        <v>73</v>
      </c>
      <c r="F151" s="43">
        <v>200</v>
      </c>
      <c r="G151" s="43">
        <v>1</v>
      </c>
      <c r="H151" s="43">
        <v>0</v>
      </c>
      <c r="I151" s="43">
        <v>41</v>
      </c>
      <c r="J151" s="43">
        <v>170</v>
      </c>
      <c r="K151" s="44" t="s">
        <v>87</v>
      </c>
      <c r="L151" s="43">
        <v>6.5</v>
      </c>
    </row>
    <row r="152" spans="1:12" ht="15" x14ac:dyDescent="0.25">
      <c r="A152" s="23"/>
      <c r="B152" s="15"/>
      <c r="C152" s="11"/>
      <c r="D152" s="7" t="s">
        <v>31</v>
      </c>
      <c r="E152" s="42" t="s">
        <v>52</v>
      </c>
      <c r="F152" s="43">
        <v>30</v>
      </c>
      <c r="G152" s="43">
        <v>2</v>
      </c>
      <c r="H152" s="43"/>
      <c r="I152" s="43">
        <v>15</v>
      </c>
      <c r="J152" s="43">
        <v>70</v>
      </c>
      <c r="K152" s="44" t="s">
        <v>45</v>
      </c>
      <c r="L152" s="43">
        <v>2.2000000000000002</v>
      </c>
    </row>
    <row r="153" spans="1:12" ht="15" x14ac:dyDescent="0.25">
      <c r="A153" s="23"/>
      <c r="B153" s="15"/>
      <c r="C153" s="11"/>
      <c r="D153" s="7" t="s">
        <v>32</v>
      </c>
      <c r="E153" s="42" t="s">
        <v>53</v>
      </c>
      <c r="F153" s="43">
        <v>15</v>
      </c>
      <c r="G153" s="43">
        <v>1</v>
      </c>
      <c r="H153" s="43">
        <v>0</v>
      </c>
      <c r="I153" s="43">
        <v>5</v>
      </c>
      <c r="J153" s="43">
        <v>26</v>
      </c>
      <c r="K153" s="44" t="s">
        <v>45</v>
      </c>
      <c r="L153" s="43">
        <v>3</v>
      </c>
    </row>
    <row r="154" spans="1:12" ht="15" x14ac:dyDescent="0.25">
      <c r="A154" s="23"/>
      <c r="B154" s="15"/>
      <c r="C154" s="11"/>
      <c r="D154" s="6" t="s">
        <v>79</v>
      </c>
      <c r="E154" s="42" t="s">
        <v>47</v>
      </c>
      <c r="F154" s="43">
        <v>100</v>
      </c>
      <c r="G154" s="43">
        <v>2</v>
      </c>
      <c r="H154" s="43">
        <v>0</v>
      </c>
      <c r="I154" s="43">
        <v>34</v>
      </c>
      <c r="J154" s="43">
        <v>95</v>
      </c>
      <c r="K154" s="44"/>
      <c r="L154" s="43">
        <v>21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725</v>
      </c>
      <c r="G156" s="19">
        <f t="shared" ref="G156:J156" si="68">SUM(G147:G155)</f>
        <v>22</v>
      </c>
      <c r="H156" s="19">
        <f t="shared" si="68"/>
        <v>16</v>
      </c>
      <c r="I156" s="19">
        <f t="shared" si="68"/>
        <v>115</v>
      </c>
      <c r="J156" s="19">
        <f t="shared" si="68"/>
        <v>749</v>
      </c>
      <c r="K156" s="25"/>
      <c r="L156" s="19">
        <f t="shared" ref="L156" si="69">SUM(L147:L155)</f>
        <v>92.100000000000009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725</v>
      </c>
      <c r="G157" s="32">
        <f t="shared" ref="G157" si="70">G146+G156</f>
        <v>22</v>
      </c>
      <c r="H157" s="32">
        <f t="shared" ref="H157" si="71">H146+H156</f>
        <v>16</v>
      </c>
      <c r="I157" s="32">
        <f t="shared" ref="I157" si="72">I146+I156</f>
        <v>115</v>
      </c>
      <c r="J157" s="32">
        <f t="shared" ref="J157:L157" si="73">J146+J156</f>
        <v>749</v>
      </c>
      <c r="K157" s="32"/>
      <c r="L157" s="32">
        <f t="shared" si="73"/>
        <v>92.100000000000009</v>
      </c>
    </row>
    <row r="158" spans="1:12" ht="15" x14ac:dyDescent="0.25">
      <c r="A158" s="20">
        <v>2</v>
      </c>
      <c r="B158" s="21">
        <v>4</v>
      </c>
      <c r="C158" s="22"/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4">SUM(G158:G164)</f>
        <v>0</v>
      </c>
      <c r="H165" s="19">
        <f t="shared" si="74"/>
        <v>0</v>
      </c>
      <c r="I165" s="19">
        <f t="shared" si="74"/>
        <v>0</v>
      </c>
      <c r="J165" s="19">
        <f t="shared" si="74"/>
        <v>0</v>
      </c>
      <c r="K165" s="25"/>
      <c r="L165" s="19">
        <f t="shared" ref="L165" si="75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54</v>
      </c>
      <c r="D166" s="7" t="s">
        <v>26</v>
      </c>
      <c r="E166" s="42" t="s">
        <v>74</v>
      </c>
      <c r="F166" s="43">
        <v>60</v>
      </c>
      <c r="G166" s="43">
        <v>0</v>
      </c>
      <c r="H166" s="43">
        <v>10</v>
      </c>
      <c r="I166" s="43">
        <v>7</v>
      </c>
      <c r="J166" s="43">
        <v>124</v>
      </c>
      <c r="K166" s="44" t="s">
        <v>88</v>
      </c>
      <c r="L166" s="43">
        <v>12.1</v>
      </c>
    </row>
    <row r="167" spans="1:12" ht="15" x14ac:dyDescent="0.25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 t="s">
        <v>75</v>
      </c>
      <c r="F168" s="43">
        <v>250</v>
      </c>
      <c r="G168" s="43">
        <v>4</v>
      </c>
      <c r="H168" s="43">
        <v>5</v>
      </c>
      <c r="I168" s="43">
        <v>15</v>
      </c>
      <c r="J168" s="43">
        <v>144</v>
      </c>
      <c r="K168" s="44" t="s">
        <v>89</v>
      </c>
      <c r="L168" s="43">
        <v>26.3</v>
      </c>
    </row>
    <row r="169" spans="1:12" ht="15" x14ac:dyDescent="0.25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78</v>
      </c>
      <c r="E170" s="42" t="s">
        <v>76</v>
      </c>
      <c r="F170" s="43">
        <v>200</v>
      </c>
      <c r="G170" s="43">
        <v>0</v>
      </c>
      <c r="H170" s="43">
        <v>0</v>
      </c>
      <c r="I170" s="43">
        <v>12</v>
      </c>
      <c r="J170" s="43">
        <v>51</v>
      </c>
      <c r="K170" s="44" t="s">
        <v>87</v>
      </c>
      <c r="L170" s="43">
        <v>9.5</v>
      </c>
    </row>
    <row r="171" spans="1:12" ht="15" x14ac:dyDescent="0.25">
      <c r="A171" s="23"/>
      <c r="B171" s="15"/>
      <c r="C171" s="11"/>
      <c r="D171" s="7" t="s">
        <v>31</v>
      </c>
      <c r="E171" s="42" t="s">
        <v>52</v>
      </c>
      <c r="F171" s="43">
        <v>30</v>
      </c>
      <c r="G171" s="43">
        <v>0</v>
      </c>
      <c r="H171" s="43">
        <v>0</v>
      </c>
      <c r="I171" s="43">
        <v>15</v>
      </c>
      <c r="J171" s="43">
        <v>204</v>
      </c>
      <c r="K171" s="44" t="s">
        <v>45</v>
      </c>
      <c r="L171" s="43">
        <v>2.2000000000000002</v>
      </c>
    </row>
    <row r="172" spans="1:12" ht="15" x14ac:dyDescent="0.25">
      <c r="A172" s="23"/>
      <c r="B172" s="15"/>
      <c r="C172" s="11"/>
      <c r="D172" s="7" t="s">
        <v>32</v>
      </c>
      <c r="E172" s="42" t="s">
        <v>53</v>
      </c>
      <c r="F172" s="43">
        <v>30</v>
      </c>
      <c r="G172" s="43">
        <v>1</v>
      </c>
      <c r="H172" s="43">
        <v>1</v>
      </c>
      <c r="I172" s="43">
        <v>10</v>
      </c>
      <c r="J172" s="43">
        <v>90</v>
      </c>
      <c r="K172" s="44" t="s">
        <v>45</v>
      </c>
      <c r="L172" s="43">
        <v>3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 t="s">
        <v>79</v>
      </c>
      <c r="E174" s="42" t="s">
        <v>44</v>
      </c>
      <c r="F174" s="43">
        <v>200</v>
      </c>
      <c r="G174" s="43">
        <v>1</v>
      </c>
      <c r="H174" s="43">
        <v>1</v>
      </c>
      <c r="I174" s="43">
        <v>20</v>
      </c>
      <c r="J174" s="43">
        <v>89</v>
      </c>
      <c r="K174" s="44"/>
      <c r="L174" s="43">
        <v>19.8</v>
      </c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76">SUM(G166:G174)</f>
        <v>6</v>
      </c>
      <c r="H175" s="19">
        <v>16</v>
      </c>
      <c r="I175" s="19">
        <f t="shared" si="76"/>
        <v>79</v>
      </c>
      <c r="J175" s="19">
        <f t="shared" si="76"/>
        <v>702</v>
      </c>
      <c r="K175" s="25"/>
      <c r="L175" s="19">
        <f t="shared" ref="L175" si="77">SUM(L166:L174)</f>
        <v>72.900000000000006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770</v>
      </c>
      <c r="G176" s="32">
        <f t="shared" ref="G176" si="78">G165+G175</f>
        <v>6</v>
      </c>
      <c r="H176" s="32">
        <f t="shared" ref="H176" si="79">H165+H175</f>
        <v>16</v>
      </c>
      <c r="I176" s="32">
        <f t="shared" ref="I176" si="80">I165+I175</f>
        <v>79</v>
      </c>
      <c r="J176" s="32">
        <f t="shared" ref="J176:L176" si="81">J165+J175</f>
        <v>702</v>
      </c>
      <c r="K176" s="32"/>
      <c r="L176" s="32">
        <f t="shared" si="81"/>
        <v>72.900000000000006</v>
      </c>
    </row>
    <row r="177" spans="1:12" ht="15" x14ac:dyDescent="0.25">
      <c r="A177" s="20">
        <v>2</v>
      </c>
      <c r="B177" s="21">
        <v>5</v>
      </c>
      <c r="C177" s="22"/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2">SUM(G177:G183)</f>
        <v>0</v>
      </c>
      <c r="H184" s="19">
        <f t="shared" si="82"/>
        <v>0</v>
      </c>
      <c r="I184" s="19">
        <f t="shared" si="82"/>
        <v>0</v>
      </c>
      <c r="J184" s="19">
        <f t="shared" si="82"/>
        <v>0</v>
      </c>
      <c r="K184" s="25">
        <v>0</v>
      </c>
      <c r="L184" s="19">
        <f t="shared" ref="L184" si="83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54</v>
      </c>
      <c r="D185" s="7" t="s">
        <v>26</v>
      </c>
      <c r="E185" s="42" t="s">
        <v>50</v>
      </c>
      <c r="F185" s="43">
        <v>100</v>
      </c>
      <c r="G185" s="43">
        <v>5</v>
      </c>
      <c r="H185" s="43">
        <v>6</v>
      </c>
      <c r="I185" s="43">
        <v>14</v>
      </c>
      <c r="J185" s="43">
        <v>153</v>
      </c>
      <c r="K185" s="44" t="s">
        <v>93</v>
      </c>
      <c r="L185" s="43">
        <v>11.31</v>
      </c>
    </row>
    <row r="186" spans="1:12" ht="15" x14ac:dyDescent="0.25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90</v>
      </c>
      <c r="F187" s="43">
        <v>200</v>
      </c>
      <c r="G187" s="43">
        <v>17</v>
      </c>
      <c r="H187" s="43">
        <v>8</v>
      </c>
      <c r="I187" s="43">
        <v>44</v>
      </c>
      <c r="J187" s="43">
        <v>150</v>
      </c>
      <c r="K187" s="44" t="s">
        <v>86</v>
      </c>
      <c r="L187" s="43">
        <v>36.369999999999997</v>
      </c>
    </row>
    <row r="188" spans="1:12" ht="15" x14ac:dyDescent="0.25">
      <c r="A188" s="23"/>
      <c r="B188" s="15"/>
      <c r="C188" s="11"/>
      <c r="D188" s="7" t="s">
        <v>29</v>
      </c>
      <c r="E188" s="42" t="s">
        <v>91</v>
      </c>
      <c r="F188" s="43"/>
      <c r="G188" s="43"/>
      <c r="H188" s="43"/>
      <c r="I188" s="43"/>
      <c r="J188" s="43"/>
      <c r="K188" s="44" t="s">
        <v>95</v>
      </c>
      <c r="L188" s="43"/>
    </row>
    <row r="189" spans="1:12" ht="15" x14ac:dyDescent="0.25">
      <c r="A189" s="23"/>
      <c r="B189" s="15"/>
      <c r="C189" s="11"/>
      <c r="D189" s="7" t="s">
        <v>78</v>
      </c>
      <c r="E189" s="42" t="s">
        <v>92</v>
      </c>
      <c r="F189" s="43">
        <v>200</v>
      </c>
      <c r="G189" s="43">
        <v>2</v>
      </c>
      <c r="H189" s="43">
        <v>0</v>
      </c>
      <c r="I189" s="43">
        <v>21</v>
      </c>
      <c r="J189" s="43">
        <v>186</v>
      </c>
      <c r="K189" s="44" t="s">
        <v>94</v>
      </c>
      <c r="L189" s="43">
        <v>1.7</v>
      </c>
    </row>
    <row r="190" spans="1:12" ht="15" x14ac:dyDescent="0.25">
      <c r="A190" s="23"/>
      <c r="B190" s="15"/>
      <c r="C190" s="11"/>
      <c r="D190" s="7" t="s">
        <v>31</v>
      </c>
      <c r="E190" s="51" t="s">
        <v>52</v>
      </c>
      <c r="F190" s="43">
        <v>40</v>
      </c>
      <c r="G190" s="43">
        <v>4</v>
      </c>
      <c r="H190" s="43"/>
      <c r="I190" s="43">
        <v>17</v>
      </c>
      <c r="J190" s="43">
        <v>81</v>
      </c>
      <c r="K190" s="44" t="s">
        <v>45</v>
      </c>
      <c r="L190" s="43">
        <v>1.5</v>
      </c>
    </row>
    <row r="191" spans="1:12" ht="15" x14ac:dyDescent="0.25">
      <c r="A191" s="23"/>
      <c r="B191" s="15"/>
      <c r="C191" s="11"/>
      <c r="D191" s="7" t="s">
        <v>32</v>
      </c>
      <c r="E191" s="51" t="s">
        <v>53</v>
      </c>
      <c r="F191" s="43">
        <v>60</v>
      </c>
      <c r="G191" s="43">
        <v>2</v>
      </c>
      <c r="H191" s="43">
        <v>1</v>
      </c>
      <c r="I191" s="43">
        <v>24</v>
      </c>
      <c r="J191" s="43">
        <v>117</v>
      </c>
      <c r="K191" s="44" t="s">
        <v>45</v>
      </c>
      <c r="L191" s="43">
        <v>2.5</v>
      </c>
    </row>
    <row r="192" spans="1:12" ht="15" x14ac:dyDescent="0.25">
      <c r="A192" s="23"/>
      <c r="B192" s="15"/>
      <c r="C192" s="11"/>
      <c r="D192" s="6" t="s">
        <v>24</v>
      </c>
      <c r="E192" s="42" t="s">
        <v>44</v>
      </c>
      <c r="F192" s="43">
        <v>100</v>
      </c>
      <c r="G192" s="43">
        <v>1</v>
      </c>
      <c r="H192" s="43">
        <v>0</v>
      </c>
      <c r="I192" s="43">
        <v>13</v>
      </c>
      <c r="J192" s="43">
        <v>58</v>
      </c>
      <c r="K192" s="44"/>
      <c r="L192" s="43">
        <v>9.36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4">SUM(G185:G193)</f>
        <v>31</v>
      </c>
      <c r="H194" s="19">
        <f t="shared" si="84"/>
        <v>15</v>
      </c>
      <c r="I194" s="19">
        <f t="shared" si="84"/>
        <v>133</v>
      </c>
      <c r="J194" s="19">
        <f t="shared" si="84"/>
        <v>745</v>
      </c>
      <c r="K194" s="25"/>
      <c r="L194" s="19">
        <f t="shared" ref="L194" si="85">SUM(L185:L193)</f>
        <v>62.74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700</v>
      </c>
      <c r="G195" s="32">
        <f t="shared" ref="G195" si="86">G184+G194</f>
        <v>31</v>
      </c>
      <c r="H195" s="32">
        <f t="shared" ref="H195" si="87">H184+H194</f>
        <v>15</v>
      </c>
      <c r="I195" s="32">
        <f t="shared" ref="I195" si="88">I184+I194</f>
        <v>133</v>
      </c>
      <c r="J195" s="32">
        <f t="shared" ref="J195:L195" si="89">J184+J194</f>
        <v>745</v>
      </c>
      <c r="K195" s="32"/>
      <c r="L195" s="32">
        <f t="shared" si="89"/>
        <v>62.74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787.5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19.7</v>
      </c>
      <c r="H196" s="34">
        <f t="shared" si="90"/>
        <v>18.5</v>
      </c>
      <c r="I196" s="34">
        <f t="shared" si="90"/>
        <v>102.3</v>
      </c>
      <c r="J196" s="34">
        <f t="shared" si="90"/>
        <v>722.6</v>
      </c>
      <c r="K196" s="34"/>
      <c r="L196" s="34" t="e">
        <f t="shared" ref="L196" si="91">(L24+L43+L62+L81+L100+L119+L138+L157+L176+L195)/(IF(L24=0,0,1)+IF(L43=0,0,1)+IF(L62=0,0,1)+IF(L81=0,0,1)+IF(L100=0,0,1)+IF(L119=0,0,1)+IF(L138=0,0,1)+IF(L157=0,0,1)+IF(L176=0,0,1)+IF(L195=0,0,1))</f>
        <v>#VALUE!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2024-09-24T04:00:32Z</cp:lastPrinted>
  <dcterms:created xsi:type="dcterms:W3CDTF">2022-05-16T14:23:56Z</dcterms:created>
  <dcterms:modified xsi:type="dcterms:W3CDTF">2026-01-11T15:17:24Z</dcterms:modified>
</cp:coreProperties>
</file>